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<sst xmlns="http://schemas.openxmlformats.org/spreadsheetml/2006/main" count="80" uniqueCount="48">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</sst>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191946613</v>
      </c>
      <c r="C11" s="4">
        <f t="shared" si="0"/>
        <v>14367911.599999998</v>
      </c>
      <c r="D11" s="4">
        <f t="shared" si="0"/>
        <v>206314524.6</v>
      </c>
      <c r="E11" s="4">
        <f t="shared" si="0"/>
        <v>75643570.14999999</v>
      </c>
      <c r="F11" s="4">
        <f t="shared" si="0"/>
        <v>73528461.41</v>
      </c>
      <c r="G11" s="4">
        <f t="shared" si="0"/>
        <v>130670954.45</v>
      </c>
    </row>
    <row r="12" spans="1:7" ht="12.75">
      <c r="A12" s="8" t="s">
        <v>12</v>
      </c>
      <c r="B12" s="4">
        <f>SUM(B13:B20)</f>
        <v>90522489.7</v>
      </c>
      <c r="C12" s="4">
        <f>SUM(C13:C20)</f>
        <v>3098239.45</v>
      </c>
      <c r="D12" s="4">
        <f>SUM(D13:D20)</f>
        <v>93620729.15</v>
      </c>
      <c r="E12" s="4">
        <f>SUM(E13:E20)</f>
        <v>32087567.7</v>
      </c>
      <c r="F12" s="4">
        <f>SUM(F13:F20)</f>
        <v>31973337.01</v>
      </c>
      <c r="G12" s="4">
        <f>D12-E12</f>
        <v>61533161.45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90522489.7</v>
      </c>
      <c r="C20" s="5">
        <v>3098239.45</v>
      </c>
      <c r="D20" s="5">
        <f t="shared" si="2"/>
        <v>93620729.15</v>
      </c>
      <c r="E20" s="5">
        <v>32087567.7</v>
      </c>
      <c r="F20" s="5">
        <v>31973337.01</v>
      </c>
      <c r="G20" s="5">
        <f t="shared" si="1"/>
        <v>61533161.45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85923649.47999999</v>
      </c>
      <c r="C22" s="4">
        <f>SUM(C23:C29)</f>
        <v>12042772.149999999</v>
      </c>
      <c r="D22" s="4">
        <f>SUM(D23:D29)</f>
        <v>97966421.63</v>
      </c>
      <c r="E22" s="4">
        <f>SUM(E23:E29)</f>
        <v>39820452.12</v>
      </c>
      <c r="F22" s="4">
        <f>SUM(F23:F29)</f>
        <v>37822574.05</v>
      </c>
      <c r="G22" s="4">
        <f aca="true" t="shared" si="3" ref="G22:G29">D22-E22</f>
        <v>58145969.51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50929198.33</v>
      </c>
      <c r="C24" s="5">
        <v>7864582.63</v>
      </c>
      <c r="D24" s="5">
        <f aca="true" t="shared" si="4" ref="D24:D29">B24+C24</f>
        <v>58793780.96</v>
      </c>
      <c r="E24" s="5">
        <v>22850591.25</v>
      </c>
      <c r="F24" s="5">
        <v>20974158.83</v>
      </c>
      <c r="G24" s="5">
        <f t="shared" si="3"/>
        <v>35943189.71</v>
      </c>
    </row>
    <row r="25" spans="1:7" ht="12.75">
      <c r="A25" s="11" t="s">
        <v>24</v>
      </c>
      <c r="B25" s="5">
        <v>945609.55</v>
      </c>
      <c r="C25" s="5">
        <v>14895.71</v>
      </c>
      <c r="D25" s="5">
        <f t="shared" si="4"/>
        <v>960505.26</v>
      </c>
      <c r="E25" s="5">
        <v>385919.19</v>
      </c>
      <c r="F25" s="5">
        <v>385419.19</v>
      </c>
      <c r="G25" s="5">
        <f t="shared" si="3"/>
        <v>574586.0700000001</v>
      </c>
    </row>
    <row r="26" spans="1:7" ht="12.75">
      <c r="A26" s="11" t="s">
        <v>25</v>
      </c>
      <c r="B26" s="5">
        <v>13357118.86</v>
      </c>
      <c r="C26" s="5">
        <v>1310352.61</v>
      </c>
      <c r="D26" s="5">
        <f t="shared" si="4"/>
        <v>14667471.469999999</v>
      </c>
      <c r="E26" s="5">
        <v>6040116.93</v>
      </c>
      <c r="F26" s="5">
        <v>5967406.95</v>
      </c>
      <c r="G26" s="5">
        <f t="shared" si="3"/>
        <v>8627354.54</v>
      </c>
    </row>
    <row r="27" spans="1:7" ht="12.75">
      <c r="A27" s="11" t="s">
        <v>26</v>
      </c>
      <c r="B27" s="5">
        <v>0</v>
      </c>
      <c r="C27" s="5">
        <v>1886101.13</v>
      </c>
      <c r="D27" s="5">
        <f t="shared" si="4"/>
        <v>1886101.13</v>
      </c>
      <c r="E27" s="5">
        <v>0</v>
      </c>
      <c r="F27" s="5">
        <v>0</v>
      </c>
      <c r="G27" s="5">
        <f t="shared" si="3"/>
        <v>1886101.13</v>
      </c>
    </row>
    <row r="28" spans="1:7" ht="12.75">
      <c r="A28" s="11" t="s">
        <v>27</v>
      </c>
      <c r="B28" s="5">
        <v>10207250.7</v>
      </c>
      <c r="C28" s="5">
        <v>25731.27</v>
      </c>
      <c r="D28" s="5">
        <f t="shared" si="4"/>
        <v>10232981.969999999</v>
      </c>
      <c r="E28" s="5">
        <v>4306497.92</v>
      </c>
      <c r="F28" s="5">
        <v>4273402.05</v>
      </c>
      <c r="G28" s="5">
        <f t="shared" si="3"/>
        <v>5926484.049999999</v>
      </c>
    </row>
    <row r="29" spans="1:7" ht="12.75">
      <c r="A29" s="11" t="s">
        <v>28</v>
      </c>
      <c r="B29" s="5">
        <v>10484472.04</v>
      </c>
      <c r="C29" s="5">
        <v>941108.8</v>
      </c>
      <c r="D29" s="5">
        <f t="shared" si="4"/>
        <v>11425580.84</v>
      </c>
      <c r="E29" s="5">
        <v>6237326.83</v>
      </c>
      <c r="F29" s="5">
        <v>6222187.03</v>
      </c>
      <c r="G29" s="5">
        <f t="shared" si="3"/>
        <v>5188254.01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15500473.82</v>
      </c>
      <c r="C31" s="4">
        <f>SUM(C32:C40)</f>
        <v>-773100</v>
      </c>
      <c r="D31" s="4">
        <f>SUM(D32:D40)</f>
        <v>14727373.82</v>
      </c>
      <c r="E31" s="4">
        <f>SUM(E32:E40)</f>
        <v>3735550.3299999996</v>
      </c>
      <c r="F31" s="4">
        <f>SUM(F32:F40)</f>
        <v>3732550.3499999996</v>
      </c>
      <c r="G31" s="4">
        <f aca="true" t="shared" si="5" ref="G31:G40">D31-E31</f>
        <v>10991823.49</v>
      </c>
    </row>
    <row r="32" spans="1:7" ht="12.75">
      <c r="A32" s="11" t="s">
        <v>30</v>
      </c>
      <c r="B32" s="5">
        <v>2162526.42</v>
      </c>
      <c r="C32" s="5">
        <v>70000</v>
      </c>
      <c r="D32" s="5">
        <f>B32+C32</f>
        <v>2232526.42</v>
      </c>
      <c r="E32" s="5">
        <v>10735.35</v>
      </c>
      <c r="F32" s="5">
        <v>10735.35</v>
      </c>
      <c r="G32" s="5">
        <f t="shared" si="5"/>
        <v>2221791.07</v>
      </c>
    </row>
    <row r="33" spans="1:7" ht="12.75">
      <c r="A33" s="11" t="s">
        <v>31</v>
      </c>
      <c r="B33" s="5">
        <v>1355775.35</v>
      </c>
      <c r="C33" s="5">
        <v>0</v>
      </c>
      <c r="D33" s="5">
        <f aca="true" t="shared" si="6" ref="D33:D40">B33+C33</f>
        <v>1355775.35</v>
      </c>
      <c r="E33" s="5">
        <v>394987.97</v>
      </c>
      <c r="F33" s="5">
        <v>391987.99</v>
      </c>
      <c r="G33" s="5">
        <f t="shared" si="5"/>
        <v>960787.3800000001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11932172.05</v>
      </c>
      <c r="C38" s="5">
        <v>-843100</v>
      </c>
      <c r="D38" s="5">
        <f t="shared" si="6"/>
        <v>11089072.05</v>
      </c>
      <c r="E38" s="5">
        <v>3329827.01</v>
      </c>
      <c r="F38" s="5">
        <v>3329827.01</v>
      </c>
      <c r="G38" s="5">
        <f t="shared" si="5"/>
        <v>7759245.040000001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50000</v>
      </c>
      <c r="C40" s="5">
        <v>0</v>
      </c>
      <c r="D40" s="5">
        <f t="shared" si="6"/>
        <v>50000</v>
      </c>
      <c r="E40" s="5">
        <v>0</v>
      </c>
      <c r="F40" s="5">
        <v>0</v>
      </c>
      <c r="G40" s="5">
        <f t="shared" si="5"/>
        <v>50000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89862000</v>
      </c>
      <c r="C48" s="4">
        <f>C49+C59+C68+C79</f>
        <v>994713</v>
      </c>
      <c r="D48" s="4">
        <f>D49+D59+D68+D79</f>
        <v>90856713</v>
      </c>
      <c r="E48" s="4">
        <f>E49+E59+E68+E79</f>
        <v>16291130.98</v>
      </c>
      <c r="F48" s="4">
        <f>F49+F59+F68+F79</f>
        <v>15902665.59</v>
      </c>
      <c r="G48" s="4">
        <f aca="true" t="shared" si="7" ref="G48:G83">D48-E48</f>
        <v>74565582.02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89862000</v>
      </c>
      <c r="C59" s="4">
        <f>SUM(C60:C66)</f>
        <v>994713</v>
      </c>
      <c r="D59" s="4">
        <f>SUM(D60:D66)</f>
        <v>90856713</v>
      </c>
      <c r="E59" s="4">
        <f>SUM(E60:E66)</f>
        <v>16291130.98</v>
      </c>
      <c r="F59" s="4">
        <f>SUM(F60:F66)</f>
        <v>15902665.59</v>
      </c>
      <c r="G59" s="4">
        <f t="shared" si="7"/>
        <v>74565582.02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39177000</v>
      </c>
      <c r="C61" s="5">
        <v>1212961</v>
      </c>
      <c r="D61" s="5">
        <f aca="true" t="shared" si="9" ref="D61:D66">B61+C61</f>
        <v>40389961</v>
      </c>
      <c r="E61" s="5">
        <v>533051</v>
      </c>
      <c r="F61" s="5">
        <v>533051</v>
      </c>
      <c r="G61" s="5">
        <f t="shared" si="7"/>
        <v>39856910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50685000</v>
      </c>
      <c r="C65" s="5">
        <v>-218248</v>
      </c>
      <c r="D65" s="5">
        <f t="shared" si="9"/>
        <v>50466752</v>
      </c>
      <c r="E65" s="5">
        <v>15758079.98</v>
      </c>
      <c r="F65" s="5">
        <v>15369614.59</v>
      </c>
      <c r="G65" s="5">
        <f t="shared" si="7"/>
        <v>34708672.019999996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281808613</v>
      </c>
      <c r="C85" s="4">
        <f t="shared" si="11"/>
        <v>15362624.599999998</v>
      </c>
      <c r="D85" s="4">
        <f t="shared" si="11"/>
        <v>297171237.6</v>
      </c>
      <c r="E85" s="4">
        <f t="shared" si="11"/>
        <v>91934701.13</v>
      </c>
      <c r="F85" s="4">
        <f t="shared" si="11"/>
        <v>89431127</v>
      </c>
      <c r="G85" s="4">
        <f t="shared" si="11"/>
        <v>205236536.47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2023-07-05T21:39:46Z</dcterms:modified>
  <cp:category/>
  <cp:version/>
  <cp:contentType/>
  <cp:contentStatus/>
</cp:coreProperties>
</file>