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<sst xmlns="http://schemas.openxmlformats.org/spreadsheetml/2006/main" count="80" uniqueCount="48">
  <si>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</si>
  <si>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</si>
  <si>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</si>
  <si>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</si>
  <si>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</si>
  <si>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</si>
  <si>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</si>
  <si>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</si>
  <si>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</si>
  <si>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</si>
  <si>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</si>
  <si>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</si>
  <si>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</si>
  <si>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</si>
  <si>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</si>
  <si>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</si>
  <si>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</si>
  <si>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</si>
  <si>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</si>
  <si>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</si>
  <si>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</si>
  <si>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</si>
  <si>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</si>
  <si>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</si>
  <si>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</si>
  <si>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</si>
  <si>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</si>
  <si>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</si>
  <si>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</si>
  <si>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</si>
  <si>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</si>
  <si>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</si>
  <si>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</si>
  <si>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</si>
  <si>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</si>
  <si>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</si>
  <si>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</si>
  <si>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</si>
  <si>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</si>
  <si>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</si>
  <si>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</si>
  <si>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</si>
  <si>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</si>
  <si>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</si>
  <si>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</si>
  <si>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</si>
  <si>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Rincón de Romos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</si>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</sst>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143386700</v>
      </c>
      <c r="C11" s="4">
        <f t="shared" si="0"/>
        <v>0</v>
      </c>
      <c r="D11" s="4">
        <f t="shared" si="0"/>
        <v>143386700</v>
      </c>
      <c r="E11" s="4">
        <f t="shared" si="0"/>
        <v>35215776.22</v>
      </c>
      <c r="F11" s="4">
        <f t="shared" si="0"/>
        <v>34065423.14</v>
      </c>
      <c r="G11" s="4">
        <f t="shared" si="0"/>
        <v>108170923.78</v>
      </c>
    </row>
    <row r="12" spans="1:7" ht="12.75">
      <c r="A12" s="8" t="s">
        <v>12</v>
      </c>
      <c r="B12" s="4">
        <f>SUM(B13:B20)</f>
        <v>65547677</v>
      </c>
      <c r="C12" s="4">
        <f>SUM(C13:C20)</f>
        <v>-269100</v>
      </c>
      <c r="D12" s="4">
        <f>SUM(D13:D20)</f>
        <v>65278577</v>
      </c>
      <c r="E12" s="4">
        <f>SUM(E13:E20)</f>
        <v>17606752.9</v>
      </c>
      <c r="F12" s="4">
        <f>SUM(F13:F20)</f>
        <v>17321301.34</v>
      </c>
      <c r="G12" s="4">
        <f>D12-E12</f>
        <v>47671824.1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65547677</v>
      </c>
      <c r="C20" s="5">
        <v>-269100</v>
      </c>
      <c r="D20" s="5">
        <f t="shared" si="2"/>
        <v>65278577</v>
      </c>
      <c r="E20" s="5">
        <v>17606752.9</v>
      </c>
      <c r="F20" s="5">
        <v>17321301.34</v>
      </c>
      <c r="G20" s="5">
        <f t="shared" si="1"/>
        <v>47671824.1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75729023</v>
      </c>
      <c r="C22" s="4">
        <f>SUM(C23:C29)</f>
        <v>269100</v>
      </c>
      <c r="D22" s="4">
        <f>SUM(D23:D29)</f>
        <v>75998123</v>
      </c>
      <c r="E22" s="4">
        <f>SUM(E23:E29)</f>
        <v>17359023.32</v>
      </c>
      <c r="F22" s="4">
        <f>SUM(F23:F29)</f>
        <v>16744121.8</v>
      </c>
      <c r="G22" s="4">
        <f aca="true" t="shared" si="3" ref="G22:G29">D22-E22</f>
        <v>58639099.68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45330915</v>
      </c>
      <c r="C24" s="5">
        <v>0</v>
      </c>
      <c r="D24" s="5">
        <f aca="true" t="shared" si="4" ref="D24:D29">B24+C24</f>
        <v>45330915</v>
      </c>
      <c r="E24" s="5">
        <v>10352123.74</v>
      </c>
      <c r="F24" s="5">
        <v>9962555.58</v>
      </c>
      <c r="G24" s="5">
        <f t="shared" si="3"/>
        <v>34978791.26</v>
      </c>
    </row>
    <row r="25" spans="1:7" ht="12.75">
      <c r="A25" s="11" t="s">
        <v>24</v>
      </c>
      <c r="B25" s="5">
        <v>1417000</v>
      </c>
      <c r="C25" s="5">
        <v>0</v>
      </c>
      <c r="D25" s="5">
        <f t="shared" si="4"/>
        <v>1417000</v>
      </c>
      <c r="E25" s="5">
        <v>496140.95</v>
      </c>
      <c r="F25" s="5">
        <v>465028.26</v>
      </c>
      <c r="G25" s="5">
        <f t="shared" si="3"/>
        <v>920859.05</v>
      </c>
    </row>
    <row r="26" spans="1:7" ht="12.75">
      <c r="A26" s="11" t="s">
        <v>25</v>
      </c>
      <c r="B26" s="5">
        <v>9002208</v>
      </c>
      <c r="C26" s="5">
        <v>-194711.45</v>
      </c>
      <c r="D26" s="5">
        <f t="shared" si="4"/>
        <v>8807496.55</v>
      </c>
      <c r="E26" s="5">
        <v>1993687.4</v>
      </c>
      <c r="F26" s="5">
        <v>1833448.48</v>
      </c>
      <c r="G26" s="5">
        <f t="shared" si="3"/>
        <v>6813809.15</v>
      </c>
    </row>
    <row r="27" spans="1:7" ht="12.75">
      <c r="A27" s="11" t="s">
        <v>26</v>
      </c>
      <c r="B27" s="5">
        <v>0</v>
      </c>
      <c r="C27" s="5">
        <v>0</v>
      </c>
      <c r="D27" s="5">
        <f t="shared" si="4"/>
        <v>0</v>
      </c>
      <c r="E27" s="5">
        <v>0</v>
      </c>
      <c r="F27" s="5">
        <v>0</v>
      </c>
      <c r="G27" s="5">
        <f t="shared" si="3"/>
        <v>0</v>
      </c>
    </row>
    <row r="28" spans="1:7" ht="12.75">
      <c r="A28" s="11" t="s">
        <v>27</v>
      </c>
      <c r="B28" s="5">
        <v>12935900</v>
      </c>
      <c r="C28" s="5">
        <v>68811.45</v>
      </c>
      <c r="D28" s="5">
        <f t="shared" si="4"/>
        <v>13004711.45</v>
      </c>
      <c r="E28" s="5">
        <v>2946835.97</v>
      </c>
      <c r="F28" s="5">
        <v>2912854.22</v>
      </c>
      <c r="G28" s="5">
        <f t="shared" si="3"/>
        <v>10057875.479999999</v>
      </c>
    </row>
    <row r="29" spans="1:7" ht="12.75">
      <c r="A29" s="11" t="s">
        <v>28</v>
      </c>
      <c r="B29" s="5">
        <v>7043000</v>
      </c>
      <c r="C29" s="5">
        <v>395000</v>
      </c>
      <c r="D29" s="5">
        <f t="shared" si="4"/>
        <v>7438000</v>
      </c>
      <c r="E29" s="5">
        <v>1570235.26</v>
      </c>
      <c r="F29" s="5">
        <v>1570235.26</v>
      </c>
      <c r="G29" s="5">
        <f t="shared" si="3"/>
        <v>5867764.74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2110000</v>
      </c>
      <c r="C31" s="4">
        <f>SUM(C32:C40)</f>
        <v>0</v>
      </c>
      <c r="D31" s="4">
        <f>SUM(D32:D40)</f>
        <v>2110000</v>
      </c>
      <c r="E31" s="4">
        <f>SUM(E32:E40)</f>
        <v>250000</v>
      </c>
      <c r="F31" s="4">
        <f>SUM(F32:F40)</f>
        <v>0</v>
      </c>
      <c r="G31" s="4">
        <f aca="true" t="shared" si="5" ref="G31:G40">D31-E31</f>
        <v>1860000</v>
      </c>
    </row>
    <row r="32" spans="1:7" ht="12.75">
      <c r="A32" s="11" t="s">
        <v>30</v>
      </c>
      <c r="B32" s="5">
        <v>125000</v>
      </c>
      <c r="C32" s="5">
        <v>0</v>
      </c>
      <c r="D32" s="5">
        <f>B32+C32</f>
        <v>125000</v>
      </c>
      <c r="E32" s="5">
        <v>0</v>
      </c>
      <c r="F32" s="5">
        <v>0</v>
      </c>
      <c r="G32" s="5">
        <f t="shared" si="5"/>
        <v>125000</v>
      </c>
    </row>
    <row r="33" spans="1:7" ht="12.75">
      <c r="A33" s="11" t="s">
        <v>31</v>
      </c>
      <c r="B33" s="5">
        <v>875000</v>
      </c>
      <c r="C33" s="5">
        <v>0</v>
      </c>
      <c r="D33" s="5">
        <f aca="true" t="shared" si="6" ref="D33:D40">B33+C33</f>
        <v>875000</v>
      </c>
      <c r="E33" s="5">
        <v>250000</v>
      </c>
      <c r="F33" s="5">
        <v>0</v>
      </c>
      <c r="G33" s="5">
        <f t="shared" si="5"/>
        <v>625000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1050000</v>
      </c>
      <c r="C38" s="5">
        <v>0</v>
      </c>
      <c r="D38" s="5">
        <f t="shared" si="6"/>
        <v>1050000</v>
      </c>
      <c r="E38" s="5">
        <v>0</v>
      </c>
      <c r="F38" s="5">
        <v>0</v>
      </c>
      <c r="G38" s="5">
        <f t="shared" si="5"/>
        <v>1050000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>
        <v>60000</v>
      </c>
      <c r="C40" s="5">
        <v>0</v>
      </c>
      <c r="D40" s="5">
        <f t="shared" si="6"/>
        <v>60000</v>
      </c>
      <c r="E40" s="5">
        <v>0</v>
      </c>
      <c r="F40" s="5">
        <v>0</v>
      </c>
      <c r="G40" s="5">
        <f t="shared" si="5"/>
        <v>60000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77951000</v>
      </c>
      <c r="C48" s="4">
        <f>C49+C59+C68+C79</f>
        <v>-1889574</v>
      </c>
      <c r="D48" s="4">
        <f>D49+D59+D68+D79</f>
        <v>76061426</v>
      </c>
      <c r="E48" s="4">
        <f>E49+E59+E68+E79</f>
        <v>7237606.47</v>
      </c>
      <c r="F48" s="4">
        <f>F49+F59+F68+F79</f>
        <v>6970745.57</v>
      </c>
      <c r="G48" s="4">
        <f aca="true" t="shared" si="7" ref="G48:G83">D48-E48</f>
        <v>68823819.53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>
        <v>0</v>
      </c>
      <c r="C57" s="5">
        <v>0</v>
      </c>
      <c r="D57" s="5">
        <f t="shared" si="8"/>
        <v>0</v>
      </c>
      <c r="E57" s="5">
        <v>0</v>
      </c>
      <c r="F57" s="5">
        <v>0</v>
      </c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77951000</v>
      </c>
      <c r="C59" s="4">
        <f>SUM(C60:C66)</f>
        <v>-1889574</v>
      </c>
      <c r="D59" s="4">
        <f>SUM(D60:D66)</f>
        <v>76061426</v>
      </c>
      <c r="E59" s="4">
        <f>SUM(E60:E66)</f>
        <v>7237606.47</v>
      </c>
      <c r="F59" s="4">
        <f>SUM(F60:F66)</f>
        <v>6970745.57</v>
      </c>
      <c r="G59" s="4">
        <f t="shared" si="7"/>
        <v>68823819.53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41457000</v>
      </c>
      <c r="C61" s="5">
        <v>-1187163</v>
      </c>
      <c r="D61" s="5">
        <f aca="true" t="shared" si="9" ref="D61:D66">B61+C61</f>
        <v>40269837</v>
      </c>
      <c r="E61" s="5">
        <v>0</v>
      </c>
      <c r="F61" s="5">
        <v>0</v>
      </c>
      <c r="G61" s="5">
        <f t="shared" si="7"/>
        <v>40269837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>
        <v>0</v>
      </c>
      <c r="C63" s="5">
        <v>0</v>
      </c>
      <c r="D63" s="5">
        <f t="shared" si="9"/>
        <v>0</v>
      </c>
      <c r="E63" s="5">
        <v>0</v>
      </c>
      <c r="F63" s="5">
        <v>0</v>
      </c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>
        <v>36494000</v>
      </c>
      <c r="C65" s="5">
        <v>-702411</v>
      </c>
      <c r="D65" s="5">
        <f t="shared" si="9"/>
        <v>35791589</v>
      </c>
      <c r="E65" s="5">
        <v>7237606.47</v>
      </c>
      <c r="F65" s="5">
        <v>6970745.57</v>
      </c>
      <c r="G65" s="5">
        <f t="shared" si="7"/>
        <v>28553982.53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221337700</v>
      </c>
      <c r="C85" s="4">
        <f t="shared" si="11"/>
        <v>-1889574</v>
      </c>
      <c r="D85" s="4">
        <f t="shared" si="11"/>
        <v>219448126</v>
      </c>
      <c r="E85" s="4">
        <f t="shared" si="11"/>
        <v>42453382.69</v>
      </c>
      <c r="F85" s="4">
        <f t="shared" si="11"/>
        <v>41036168.71</v>
      </c>
      <c r="G85" s="4">
        <f t="shared" si="11"/>
        <v>176994743.31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2016-12-22T17:33:12Z</cp:lastPrinted>
  <dcterms:created xsi:type="dcterms:W3CDTF">2016-10-11T20:47:09Z</dcterms:created>
  <dcterms:modified xsi:type="dcterms:W3CDTF">2021-08-26T14:31:22Z</dcterms:modified>
  <cp:category/>
  <cp:version/>
  <cp:contentType/>
  <cp:contentStatus/>
</cp:coreProperties>
</file>