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<sst xmlns="http://schemas.openxmlformats.org/spreadsheetml/2006/main" count="80" uniqueCount="48">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</sst>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191946613</v>
      </c>
      <c r="C11" s="4">
        <f t="shared" si="0"/>
        <v>2600000</v>
      </c>
      <c r="D11" s="4">
        <f t="shared" si="0"/>
        <v>194546613</v>
      </c>
      <c r="E11" s="4">
        <f t="shared" si="0"/>
        <v>40488518.99</v>
      </c>
      <c r="F11" s="4">
        <f t="shared" si="0"/>
        <v>39244187.81</v>
      </c>
      <c r="G11" s="4">
        <f t="shared" si="0"/>
        <v>154058094.01000002</v>
      </c>
    </row>
    <row r="12" spans="1:7" ht="13.5">
      <c r="A12" s="8" t="s">
        <v>12</v>
      </c>
      <c r="B12" s="4">
        <f>SUM(B13:B20)</f>
        <v>90522489.7</v>
      </c>
      <c r="C12" s="4">
        <f>SUM(C13:C20)</f>
        <v>-154884.79</v>
      </c>
      <c r="D12" s="4">
        <f>SUM(D13:D20)</f>
        <v>90367604.91</v>
      </c>
      <c r="E12" s="4">
        <f>SUM(E13:E20)</f>
        <v>18108909.48</v>
      </c>
      <c r="F12" s="4">
        <f>SUM(F13:F20)</f>
        <v>17691110.82</v>
      </c>
      <c r="G12" s="4">
        <f>D12-E12</f>
        <v>72258695.42999999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90522489.7</v>
      </c>
      <c r="C20" s="5">
        <v>-154884.79</v>
      </c>
      <c r="D20" s="5">
        <f t="shared" si="2"/>
        <v>90367604.91</v>
      </c>
      <c r="E20" s="5">
        <v>18108909.48</v>
      </c>
      <c r="F20" s="5">
        <v>17691110.82</v>
      </c>
      <c r="G20" s="5">
        <f t="shared" si="1"/>
        <v>72258695.42999999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85923649.47999999</v>
      </c>
      <c r="C22" s="4">
        <f>SUM(C23:C29)</f>
        <v>3560484.79</v>
      </c>
      <c r="D22" s="4">
        <f>SUM(D23:D29)</f>
        <v>89484134.27000001</v>
      </c>
      <c r="E22" s="4">
        <f>SUM(E23:E29)</f>
        <v>19042329.400000002</v>
      </c>
      <c r="F22" s="4">
        <f>SUM(F23:F29)</f>
        <v>18276231.990000002</v>
      </c>
      <c r="G22" s="4">
        <f aca="true" t="shared" si="3" ref="G22:G29">D22-E22</f>
        <v>70441804.87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50929198.33</v>
      </c>
      <c r="C24" s="5">
        <v>2462186.13</v>
      </c>
      <c r="D24" s="5">
        <f aca="true" t="shared" si="4" ref="D24:D29">B24+C24</f>
        <v>53391384.46</v>
      </c>
      <c r="E24" s="5">
        <v>11074328.13</v>
      </c>
      <c r="F24" s="5">
        <v>10662925</v>
      </c>
      <c r="G24" s="5">
        <f t="shared" si="3"/>
        <v>42317056.33</v>
      </c>
    </row>
    <row r="25" spans="1:7" ht="13.5">
      <c r="A25" s="11" t="s">
        <v>24</v>
      </c>
      <c r="B25" s="5">
        <v>945609.55</v>
      </c>
      <c r="C25" s="5">
        <v>-2577.09</v>
      </c>
      <c r="D25" s="5">
        <f t="shared" si="4"/>
        <v>943032.4600000001</v>
      </c>
      <c r="E25" s="5">
        <v>183127.88</v>
      </c>
      <c r="F25" s="5">
        <v>182627.89</v>
      </c>
      <c r="G25" s="5">
        <f t="shared" si="3"/>
        <v>759904.5800000001</v>
      </c>
    </row>
    <row r="26" spans="1:7" ht="13.5">
      <c r="A26" s="11" t="s">
        <v>25</v>
      </c>
      <c r="B26" s="5">
        <v>13357118.86</v>
      </c>
      <c r="C26" s="5">
        <v>1178088.9</v>
      </c>
      <c r="D26" s="5">
        <f t="shared" si="4"/>
        <v>14535207.76</v>
      </c>
      <c r="E26" s="5">
        <v>3280655.81</v>
      </c>
      <c r="F26" s="5">
        <v>3035345.15</v>
      </c>
      <c r="G26" s="5">
        <f t="shared" si="3"/>
        <v>11254551.95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10207250.7</v>
      </c>
      <c r="C28" s="5">
        <v>-93813.15</v>
      </c>
      <c r="D28" s="5">
        <f t="shared" si="4"/>
        <v>10113437.549999999</v>
      </c>
      <c r="E28" s="5">
        <v>2012971.99</v>
      </c>
      <c r="F28" s="5">
        <v>1930271.08</v>
      </c>
      <c r="G28" s="5">
        <f t="shared" si="3"/>
        <v>8100465.559999999</v>
      </c>
    </row>
    <row r="29" spans="1:7" ht="13.5">
      <c r="A29" s="11" t="s">
        <v>28</v>
      </c>
      <c r="B29" s="5">
        <v>10484472.04</v>
      </c>
      <c r="C29" s="5">
        <v>16600</v>
      </c>
      <c r="D29" s="5">
        <f t="shared" si="4"/>
        <v>10501072.04</v>
      </c>
      <c r="E29" s="5">
        <v>2491245.59</v>
      </c>
      <c r="F29" s="5">
        <v>2465062.87</v>
      </c>
      <c r="G29" s="5">
        <f t="shared" si="3"/>
        <v>8009826.449999999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15500473.82</v>
      </c>
      <c r="C31" s="4">
        <f>SUM(C32:C40)</f>
        <v>-805600</v>
      </c>
      <c r="D31" s="4">
        <f>SUM(D32:D40)</f>
        <v>14694873.82</v>
      </c>
      <c r="E31" s="4">
        <f>SUM(E32:E40)</f>
        <v>3337280.1100000003</v>
      </c>
      <c r="F31" s="4">
        <f>SUM(F32:F40)</f>
        <v>3276845</v>
      </c>
      <c r="G31" s="4">
        <f aca="true" t="shared" si="5" ref="G31:G40">D31-E31</f>
        <v>11357593.71</v>
      </c>
    </row>
    <row r="32" spans="1:7" ht="13.5">
      <c r="A32" s="11" t="s">
        <v>30</v>
      </c>
      <c r="B32" s="5">
        <v>2162526.42</v>
      </c>
      <c r="C32" s="5">
        <v>70000</v>
      </c>
      <c r="D32" s="5">
        <f>B32+C32</f>
        <v>2232526.42</v>
      </c>
      <c r="E32" s="5">
        <v>0</v>
      </c>
      <c r="F32" s="5">
        <v>0</v>
      </c>
      <c r="G32" s="5">
        <f t="shared" si="5"/>
        <v>2232526.42</v>
      </c>
    </row>
    <row r="33" spans="1:7" ht="13.5">
      <c r="A33" s="11" t="s">
        <v>31</v>
      </c>
      <c r="B33" s="5">
        <v>1355775.35</v>
      </c>
      <c r="C33" s="5">
        <v>0</v>
      </c>
      <c r="D33" s="5">
        <f aca="true" t="shared" si="6" ref="D33:D40">B33+C33</f>
        <v>1355775.35</v>
      </c>
      <c r="E33" s="5">
        <v>51102.74</v>
      </c>
      <c r="F33" s="5">
        <v>13729.99</v>
      </c>
      <c r="G33" s="5">
        <f t="shared" si="5"/>
        <v>1304672.61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11932172.05</v>
      </c>
      <c r="C38" s="5">
        <v>-875600</v>
      </c>
      <c r="D38" s="5">
        <f t="shared" si="6"/>
        <v>11056572.05</v>
      </c>
      <c r="E38" s="5">
        <v>3286177.37</v>
      </c>
      <c r="F38" s="5">
        <v>3263115.01</v>
      </c>
      <c r="G38" s="5">
        <f t="shared" si="5"/>
        <v>7770394.680000001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>
        <v>50000</v>
      </c>
      <c r="C40" s="5">
        <v>0</v>
      </c>
      <c r="D40" s="5">
        <f t="shared" si="6"/>
        <v>50000</v>
      </c>
      <c r="E40" s="5">
        <v>0</v>
      </c>
      <c r="F40" s="5">
        <v>0</v>
      </c>
      <c r="G40" s="5">
        <f t="shared" si="5"/>
        <v>50000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89862000</v>
      </c>
      <c r="C48" s="4">
        <f>C49+C59+C68+C79</f>
        <v>994713</v>
      </c>
      <c r="D48" s="4">
        <f>D49+D59+D68+D79</f>
        <v>90856713</v>
      </c>
      <c r="E48" s="4">
        <f>E49+E59+E68+E79</f>
        <v>8169502</v>
      </c>
      <c r="F48" s="4">
        <f>F49+F59+F68+F79</f>
        <v>7532261.56</v>
      </c>
      <c r="G48" s="4">
        <f aca="true" t="shared" si="7" ref="G48:G83">D48-E48</f>
        <v>82687211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89862000</v>
      </c>
      <c r="C59" s="4">
        <f>SUM(C60:C66)</f>
        <v>994713</v>
      </c>
      <c r="D59" s="4">
        <f>SUM(D60:D66)</f>
        <v>90856713</v>
      </c>
      <c r="E59" s="4">
        <f>SUM(E60:E66)</f>
        <v>8169502</v>
      </c>
      <c r="F59" s="4">
        <f>SUM(F60:F66)</f>
        <v>7532261.56</v>
      </c>
      <c r="G59" s="4">
        <f t="shared" si="7"/>
        <v>82687211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>
        <v>39177000</v>
      </c>
      <c r="C61" s="5">
        <v>1212961</v>
      </c>
      <c r="D61" s="5">
        <f aca="true" t="shared" si="9" ref="D61:D66">B61+C61</f>
        <v>40389961</v>
      </c>
      <c r="E61" s="5">
        <v>275082</v>
      </c>
      <c r="F61" s="5">
        <v>275082</v>
      </c>
      <c r="G61" s="5">
        <f t="shared" si="7"/>
        <v>40114879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50685000</v>
      </c>
      <c r="C65" s="5">
        <v>-218248</v>
      </c>
      <c r="D65" s="5">
        <f t="shared" si="9"/>
        <v>50466752</v>
      </c>
      <c r="E65" s="5">
        <v>7894420</v>
      </c>
      <c r="F65" s="5">
        <v>7257179.56</v>
      </c>
      <c r="G65" s="5">
        <f t="shared" si="7"/>
        <v>42572332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281808613</v>
      </c>
      <c r="C85" s="4">
        <f t="shared" si="11"/>
        <v>3594713</v>
      </c>
      <c r="D85" s="4">
        <f t="shared" si="11"/>
        <v>285403326</v>
      </c>
      <c r="E85" s="4">
        <f t="shared" si="11"/>
        <v>48658020.99</v>
      </c>
      <c r="F85" s="4">
        <f t="shared" si="11"/>
        <v>46776449.370000005</v>
      </c>
      <c r="G85" s="4">
        <f t="shared" si="11"/>
        <v>236745305.01000002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2016-12-22T17:33:12Z</cp:lastPrinted>
  <dcterms:created xsi:type="dcterms:W3CDTF">2016-10-11T20:47:09Z</dcterms:created>
  <dcterms:modified xsi:type="dcterms:W3CDTF">2023-04-12T18:34:00Z</dcterms:modified>
  <cp:category/>
  <cp:version/>
  <cp:contentType/>
  <cp:contentStatus/>
</cp:coreProperties>
</file>